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<sst xmlns="http://schemas.openxmlformats.org/spreadsheetml/2006/main" count="126" uniqueCount="100">
  <si>
    <t>№</t>
  </si>
  <si>
    <t>п/п</t>
  </si>
  <si>
    <t>Наименование показателя</t>
  </si>
  <si>
    <t>Снижение затрат на оказание ЖКУ</t>
  </si>
  <si>
    <t>к уровню прошлого года</t>
  </si>
  <si>
    <t>Снижение затрат на производство</t>
  </si>
  <si>
    <t>продукции в объеме производства</t>
  </si>
  <si>
    <t>продукции по сравнению с соответств.</t>
  </si>
  <si>
    <t>Ввод в эксплуатацию общей площади</t>
  </si>
  <si>
    <t>Выполнение текущего ремонта подъездов</t>
  </si>
  <si>
    <t>Снижение удельного расхода электро-</t>
  </si>
  <si>
    <t>на единицу основных ЖКУ:</t>
  </si>
  <si>
    <t xml:space="preserve">энергии на единицу оказываемых  </t>
  </si>
  <si>
    <t>Факт.</t>
  </si>
  <si>
    <t>к плану</t>
  </si>
  <si>
    <t>%  выпол.</t>
  </si>
  <si>
    <t>% роста</t>
  </si>
  <si>
    <t>Основные показатели эффективности работы  Островецкого РУП ЖКХ</t>
  </si>
  <si>
    <t>коммунальных услуг к уровню 2017 года:</t>
  </si>
  <si>
    <t xml:space="preserve">Предельная величина </t>
  </si>
  <si>
    <t>технологических потерь в сетях:</t>
  </si>
  <si>
    <t>*тепловой энергии</t>
  </si>
  <si>
    <t>*воды</t>
  </si>
  <si>
    <t>Коэффициент соотношения инвестиций</t>
  </si>
  <si>
    <t>в основной капитал за счет собственных</t>
  </si>
  <si>
    <t>средств к сумме начисленной амортизации</t>
  </si>
  <si>
    <t>Задание по снижению затрат на оказание</t>
  </si>
  <si>
    <t>населению ЖКУ</t>
  </si>
  <si>
    <t>Среднесписочная численность</t>
  </si>
  <si>
    <t>Задание по экономии топливно-</t>
  </si>
  <si>
    <t xml:space="preserve">Задание по замене устаревшего </t>
  </si>
  <si>
    <t>осветительного оборудования, применяемого</t>
  </si>
  <si>
    <t>для освещения МОП жилфонда на</t>
  </si>
  <si>
    <t>светодиодные светильники</t>
  </si>
  <si>
    <t>Задание по доле местных ТЭР  в балансе</t>
  </si>
  <si>
    <t>Индекс физического объема производства</t>
  </si>
  <si>
    <t>промышленной продукции по набору</t>
  </si>
  <si>
    <t>изм.</t>
  </si>
  <si>
    <t>Ед.</t>
  </si>
  <si>
    <t>чел.</t>
  </si>
  <si>
    <t>руб.</t>
  </si>
  <si>
    <t>Чистая прибыль.</t>
  </si>
  <si>
    <t>тыс. руб.</t>
  </si>
  <si>
    <t>%</t>
  </si>
  <si>
    <t>Рентабельность продаж</t>
  </si>
  <si>
    <t>периодом прошлого года</t>
  </si>
  <si>
    <t>Экспорт услуг</t>
  </si>
  <si>
    <t>Темп роста экспорта услуг</t>
  </si>
  <si>
    <t xml:space="preserve">тыс. долл. США </t>
  </si>
  <si>
    <t>товаров-представителей</t>
  </si>
  <si>
    <t>населению (в сопост. условиях)</t>
  </si>
  <si>
    <t>*выработка тепловой энергии</t>
  </si>
  <si>
    <t>*подъем и подача воды</t>
  </si>
  <si>
    <t>*перекачка и очистка сточных вод</t>
  </si>
  <si>
    <t>коэфф.</t>
  </si>
  <si>
    <t>руб./м3</t>
  </si>
  <si>
    <t>руб./Гкал</t>
  </si>
  <si>
    <t>руб./чел</t>
  </si>
  <si>
    <t>руб./м2</t>
  </si>
  <si>
    <t>шт.</t>
  </si>
  <si>
    <t>энергетических ресурсов</t>
  </si>
  <si>
    <t>т.у.т.</t>
  </si>
  <si>
    <t>котельно-печного топлива</t>
  </si>
  <si>
    <t>тыс.м2</t>
  </si>
  <si>
    <t>км.</t>
  </si>
  <si>
    <t>Замена теплосетей</t>
  </si>
  <si>
    <t>квартир в жилых домах после капремонта</t>
  </si>
  <si>
    <t>водоснабжением питьевого качества</t>
  </si>
  <si>
    <t>*водоснабжение                  ПРЦ на 1 ед.</t>
  </si>
  <si>
    <t>*канализация                       ПРЦ на 1 ед.</t>
  </si>
  <si>
    <t>*теплоснабжение                 ПРЦ на 1 ед.</t>
  </si>
  <si>
    <t>*ТО жилых домов                 ПРЦ на 1 ед.</t>
  </si>
  <si>
    <t>*ТО  лифта                            ПРЦ на 1 ед.</t>
  </si>
  <si>
    <t>*обращение с ТКО                ПРЦ на 1 ед.</t>
  </si>
  <si>
    <t>*водоснабжение                    с/с 1 ед.</t>
  </si>
  <si>
    <t>*канализация                         с/с 1 ед.</t>
  </si>
  <si>
    <t>*теплоснабжение                   с/с 1 ед.</t>
  </si>
  <si>
    <t>*ТО жилых домов                   с/с 1 ед.</t>
  </si>
  <si>
    <t>*ТО  лифта                              с/с 1 ед.</t>
  </si>
  <si>
    <t>*обращение с ТКО                  с/с 1 ед.</t>
  </si>
  <si>
    <t>чание</t>
  </si>
  <si>
    <t>Приме-</t>
  </si>
  <si>
    <t xml:space="preserve">к соотв. </t>
  </si>
  <si>
    <t>Среднемесячная   заработная</t>
  </si>
  <si>
    <t>плата</t>
  </si>
  <si>
    <t>Коэффициент соотношения темпов роста производительности труда и среднемесячной заработной платы</t>
  </si>
  <si>
    <t>Собираемость платежей за ЖКУ</t>
  </si>
  <si>
    <t>по физическим  лицам</t>
  </si>
  <si>
    <t>Снижение заявок на неоказание услуг или оказание с недостатками и письменными претензиями</t>
  </si>
  <si>
    <t xml:space="preserve">    Приложение №</t>
  </si>
  <si>
    <t>1 мес.18</t>
  </si>
  <si>
    <t>план 1 кв.</t>
  </si>
  <si>
    <t>1 мес.19</t>
  </si>
  <si>
    <t>1 мес.</t>
  </si>
  <si>
    <t>План</t>
  </si>
  <si>
    <t>1 кв.</t>
  </si>
  <si>
    <t>пер. 2018</t>
  </si>
  <si>
    <t>Выполнение ПРЦ и себестоимости  в ПРЦ</t>
  </si>
  <si>
    <t xml:space="preserve">Обеспеченность потребителей </t>
  </si>
  <si>
    <t>за январь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</si>
</sst>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</numFmts>
  <fonts count="3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4"/>
      <color indexed="8"/>
      <name val="Arial Cyr"/>
      <family val="0"/>
    </font>
    <font>
      <u val="single"/>
      <sz val="14"/>
      <name val="Arial Cyr"/>
      <family val="0"/>
    </font>
    <font>
      <i/>
      <sz val="8"/>
      <name val="Arial Cyr"/>
      <family val="0"/>
    </font>
    <font>
      <b/>
      <sz val="11"/>
      <color indexed="10"/>
      <name val="Arial Cyr"/>
      <family val="0"/>
    </font>
    <font>
      <i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 Cyr"/>
      <family val="0"/>
    </font>
    <font>
      <b/>
      <i/>
      <sz val="11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72" fontId="4" fillId="24" borderId="0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24" borderId="0" xfId="0" applyFont="1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2" fontId="4" fillId="24" borderId="22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172" fontId="4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4" fillId="24" borderId="24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72" fontId="4" fillId="4" borderId="24" xfId="0" applyNumberFormat="1" applyFont="1" applyFill="1" applyBorder="1" applyAlignment="1">
      <alignment horizontal="center"/>
    </xf>
    <xf numFmtId="172" fontId="4" fillId="4" borderId="12" xfId="0" applyNumberFormat="1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25" xfId="0" applyFont="1" applyFill="1" applyBorder="1" applyAlignment="1">
      <alignment horizontal="center"/>
    </xf>
    <xf numFmtId="0" fontId="4" fillId="24" borderId="26" xfId="0" applyFont="1" applyFill="1" applyBorder="1" applyAlignment="1">
      <alignment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4" fillId="24" borderId="27" xfId="0" applyFont="1" applyFill="1" applyBorder="1" applyAlignment="1">
      <alignment/>
    </xf>
    <xf numFmtId="0" fontId="4" fillId="24" borderId="28" xfId="0" applyFont="1" applyFill="1" applyBorder="1" applyAlignment="1">
      <alignment/>
    </xf>
    <xf numFmtId="0" fontId="4" fillId="24" borderId="28" xfId="0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172" fontId="7" fillId="24" borderId="12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2" fontId="7" fillId="24" borderId="11" xfId="0" applyNumberFormat="1" applyFont="1" applyFill="1" applyBorder="1" applyAlignment="1">
      <alignment horizontal="center"/>
    </xf>
    <xf numFmtId="172" fontId="6" fillId="24" borderId="24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172" fontId="4" fillId="24" borderId="11" xfId="0" applyNumberFormat="1" applyFont="1" applyFill="1" applyBorder="1" applyAlignment="1">
      <alignment horizontal="center"/>
    </xf>
    <xf numFmtId="172" fontId="4" fillId="24" borderId="16" xfId="0" applyNumberFormat="1" applyFont="1" applyFill="1" applyBorder="1" applyAlignment="1">
      <alignment horizontal="center"/>
    </xf>
    <xf numFmtId="172" fontId="4" fillId="24" borderId="23" xfId="0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3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1" xfId="0" applyFont="1" applyBorder="1" applyAlignment="1">
      <alignment/>
    </xf>
    <xf numFmtId="0" fontId="5" fillId="22" borderId="15" xfId="0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172" fontId="4" fillId="22" borderId="22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72" fontId="4" fillId="24" borderId="30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72" fontId="4" fillId="24" borderId="34" xfId="0" applyNumberFormat="1" applyFont="1" applyFill="1" applyBorder="1" applyAlignment="1">
      <alignment horizontal="center"/>
    </xf>
    <xf numFmtId="172" fontId="4" fillId="24" borderId="36" xfId="0" applyNumberFormat="1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172" fontId="4" fillId="24" borderId="37" xfId="0" applyNumberFormat="1" applyFont="1" applyFill="1" applyBorder="1" applyAlignment="1">
      <alignment horizontal="center"/>
    </xf>
    <xf numFmtId="172" fontId="4" fillId="24" borderId="38" xfId="0" applyNumberFormat="1" applyFont="1" applyFill="1" applyBorder="1" applyAlignment="1">
      <alignment horizontal="center"/>
    </xf>
    <xf numFmtId="172" fontId="4" fillId="24" borderId="35" xfId="0" applyNumberFormat="1" applyFont="1" applyFill="1" applyBorder="1" applyAlignment="1">
      <alignment horizontal="center"/>
    </xf>
    <xf numFmtId="172" fontId="4" fillId="24" borderId="39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4" fillId="0" borderId="37" xfId="0" applyNumberFormat="1" applyFont="1" applyBorder="1" applyAlignment="1">
      <alignment horizontal="center"/>
    </xf>
    <xf numFmtId="172" fontId="4" fillId="0" borderId="40" xfId="0" applyNumberFormat="1" applyFont="1" applyBorder="1" applyAlignment="1">
      <alignment horizontal="center"/>
    </xf>
    <xf numFmtId="172" fontId="4" fillId="24" borderId="41" xfId="0" applyNumberFormat="1" applyFont="1" applyFill="1" applyBorder="1" applyAlignment="1">
      <alignment horizontal="center"/>
    </xf>
    <xf numFmtId="0" fontId="4" fillId="24" borderId="42" xfId="0" applyFont="1" applyFill="1" applyBorder="1" applyAlignment="1">
      <alignment horizontal="center"/>
    </xf>
    <xf numFmtId="2" fontId="7" fillId="24" borderId="12" xfId="0" applyNumberFormat="1" applyFont="1" applyFill="1" applyBorder="1" applyAlignment="1">
      <alignment horizontal="center"/>
    </xf>
    <xf numFmtId="172" fontId="4" fillId="24" borderId="43" xfId="0" applyNumberFormat="1" applyFont="1" applyFill="1" applyBorder="1" applyAlignment="1">
      <alignment horizontal="center"/>
    </xf>
    <xf numFmtId="172" fontId="4" fillId="24" borderId="44" xfId="0" applyNumberFormat="1" applyFont="1" applyFill="1" applyBorder="1" applyAlignment="1">
      <alignment horizontal="center"/>
    </xf>
    <xf numFmtId="172" fontId="4" fillId="24" borderId="45" xfId="0" applyNumberFormat="1" applyFont="1" applyFill="1" applyBorder="1" applyAlignment="1">
      <alignment horizontal="center"/>
    </xf>
    <xf numFmtId="0" fontId="4" fillId="24" borderId="44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172" fontId="4" fillId="0" borderId="44" xfId="0" applyNumberFormat="1" applyFont="1" applyBorder="1" applyAlignment="1">
      <alignment horizontal="center"/>
    </xf>
    <xf numFmtId="172" fontId="7" fillId="22" borderId="0" xfId="0" applyNumberFormat="1" applyFont="1" applyFill="1" applyBorder="1" applyAlignment="1">
      <alignment horizontal="center"/>
    </xf>
    <xf numFmtId="172" fontId="0" fillId="24" borderId="0" xfId="0" applyNumberFormat="1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172" fontId="11" fillId="24" borderId="24" xfId="0" applyNumberFormat="1" applyFont="1" applyFill="1" applyBorder="1" applyAlignment="1">
      <alignment horizontal="center"/>
    </xf>
    <xf numFmtId="172" fontId="11" fillId="24" borderId="12" xfId="0" applyNumberFormat="1" applyFont="1" applyFill="1" applyBorder="1" applyAlignment="1">
      <alignment horizontal="center"/>
    </xf>
    <xf numFmtId="172" fontId="11" fillId="24" borderId="32" xfId="0" applyNumberFormat="1" applyFont="1" applyFill="1" applyBorder="1" applyAlignment="1">
      <alignment horizontal="center"/>
    </xf>
    <xf numFmtId="172" fontId="11" fillId="24" borderId="11" xfId="0" applyNumberFormat="1" applyFont="1" applyFill="1" applyBorder="1" applyAlignment="1">
      <alignment horizontal="center"/>
    </xf>
    <xf numFmtId="172" fontId="11" fillId="24" borderId="23" xfId="0" applyNumberFormat="1" applyFont="1" applyFill="1" applyBorder="1" applyAlignment="1">
      <alignment horizontal="center"/>
    </xf>
    <xf numFmtId="0" fontId="9" fillId="24" borderId="0" xfId="0" applyFont="1" applyFill="1" applyAlignment="1">
      <alignment/>
    </xf>
    <xf numFmtId="0" fontId="9" fillId="22" borderId="0" xfId="0" applyFont="1" applyFill="1" applyAlignment="1">
      <alignment/>
    </xf>
    <xf numFmtId="0" fontId="1" fillId="22" borderId="0" xfId="0" applyFont="1" applyFill="1" applyAlignment="1">
      <alignment/>
    </xf>
    <xf numFmtId="172" fontId="0" fillId="24" borderId="0" xfId="0" applyNumberFormat="1" applyFill="1" applyBorder="1" applyAlignment="1">
      <alignment horizontal="center"/>
    </xf>
    <xf numFmtId="2" fontId="6" fillId="22" borderId="0" xfId="0" applyNumberFormat="1" applyFont="1" applyFill="1" applyBorder="1" applyAlignment="1">
      <alignment horizontal="center"/>
    </xf>
    <xf numFmtId="2" fontId="6" fillId="22" borderId="46" xfId="0" applyNumberFormat="1" applyFont="1" applyFill="1" applyBorder="1" applyAlignment="1">
      <alignment horizontal="center"/>
    </xf>
    <xf numFmtId="0" fontId="4" fillId="24" borderId="47" xfId="0" applyFont="1" applyFill="1" applyBorder="1" applyAlignment="1">
      <alignment horizontal="center"/>
    </xf>
    <xf numFmtId="0" fontId="4" fillId="24" borderId="15" xfId="0" applyFont="1" applyFill="1" applyBorder="1" applyAlignment="1">
      <alignment/>
    </xf>
    <xf numFmtId="172" fontId="11" fillId="24" borderId="15" xfId="0" applyNumberFormat="1" applyFont="1" applyFill="1" applyBorder="1" applyAlignment="1">
      <alignment horizontal="center"/>
    </xf>
    <xf numFmtId="172" fontId="4" fillId="24" borderId="42" xfId="0" applyNumberFormat="1" applyFont="1" applyFill="1" applyBorder="1" applyAlignment="1">
      <alignment horizontal="center"/>
    </xf>
    <xf numFmtId="0" fontId="4" fillId="24" borderId="48" xfId="0" applyFont="1" applyFill="1" applyBorder="1" applyAlignment="1">
      <alignment/>
    </xf>
    <xf numFmtId="0" fontId="4" fillId="24" borderId="49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/>
    </xf>
    <xf numFmtId="172" fontId="11" fillId="24" borderId="12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176" fontId="5" fillId="22" borderId="50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172" fontId="11" fillId="24" borderId="11" xfId="0" applyNumberFormat="1" applyFont="1" applyFill="1" applyBorder="1" applyAlignment="1">
      <alignment horizontal="center" vertical="center"/>
    </xf>
    <xf numFmtId="172" fontId="4" fillId="24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72" fontId="4" fillId="24" borderId="30" xfId="0" applyNumberFormat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176" fontId="4" fillId="22" borderId="51" xfId="0" applyNumberFormat="1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/>
    </xf>
    <xf numFmtId="176" fontId="4" fillId="22" borderId="50" xfId="0" applyNumberFormat="1" applyFont="1" applyFill="1" applyBorder="1" applyAlignment="1">
      <alignment horizontal="center" vertical="center"/>
    </xf>
    <xf numFmtId="176" fontId="5" fillId="24" borderId="11" xfId="0" applyNumberFormat="1" applyFont="1" applyFill="1" applyBorder="1" applyAlignment="1">
      <alignment horizontal="center" vertical="center"/>
    </xf>
    <xf numFmtId="176" fontId="4" fillId="4" borderId="52" xfId="0" applyNumberFormat="1" applyFont="1" applyFill="1" applyBorder="1" applyAlignment="1">
      <alignment horizontal="center" vertical="center"/>
    </xf>
    <xf numFmtId="176" fontId="4" fillId="22" borderId="0" xfId="0" applyNumberFormat="1" applyFont="1" applyFill="1" applyBorder="1" applyAlignment="1">
      <alignment horizontal="center" vertical="center"/>
    </xf>
    <xf numFmtId="176" fontId="5" fillId="24" borderId="52" xfId="0" applyNumberFormat="1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72" fontId="11" fillId="24" borderId="19" xfId="0" applyNumberFormat="1" applyFont="1" applyFill="1" applyBorder="1" applyAlignment="1">
      <alignment horizontal="center" vertical="center"/>
    </xf>
    <xf numFmtId="172" fontId="4" fillId="24" borderId="49" xfId="0" applyNumberFormat="1" applyFont="1" applyFill="1" applyBorder="1" applyAlignment="1">
      <alignment horizontal="center" vertical="center"/>
    </xf>
    <xf numFmtId="172" fontId="4" fillId="24" borderId="19" xfId="0" applyNumberFormat="1" applyFont="1" applyFill="1" applyBorder="1" applyAlignment="1">
      <alignment horizontal="center" vertical="center"/>
    </xf>
    <xf numFmtId="172" fontId="4" fillId="4" borderId="19" xfId="0" applyNumberFormat="1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172" fontId="11" fillId="24" borderId="14" xfId="0" applyNumberFormat="1" applyFont="1" applyFill="1" applyBorder="1" applyAlignment="1">
      <alignment horizontal="center" vertical="center"/>
    </xf>
    <xf numFmtId="172" fontId="4" fillId="24" borderId="33" xfId="0" applyNumberFormat="1" applyFont="1" applyFill="1" applyBorder="1" applyAlignment="1">
      <alignment horizontal="center" vertical="center"/>
    </xf>
    <xf numFmtId="172" fontId="4" fillId="22" borderId="48" xfId="0" applyNumberFormat="1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172" fontId="4" fillId="4" borderId="24" xfId="0" applyNumberFormat="1" applyFont="1" applyFill="1" applyBorder="1" applyAlignment="1">
      <alignment horizontal="center" vertical="center"/>
    </xf>
    <xf numFmtId="172" fontId="4" fillId="22" borderId="22" xfId="0" applyNumberFormat="1" applyFont="1" applyFill="1" applyBorder="1" applyAlignment="1">
      <alignment horizontal="center" vertical="center"/>
    </xf>
    <xf numFmtId="172" fontId="11" fillId="24" borderId="24" xfId="0" applyNumberFormat="1" applyFont="1" applyFill="1" applyBorder="1" applyAlignment="1">
      <alignment horizontal="center" vertical="center"/>
    </xf>
    <xf numFmtId="172" fontId="4" fillId="24" borderId="24" xfId="0" applyNumberFormat="1" applyFont="1" applyFill="1" applyBorder="1" applyAlignment="1">
      <alignment horizontal="center" vertical="center"/>
    </xf>
    <xf numFmtId="1" fontId="4" fillId="24" borderId="48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1" fontId="4" fillId="22" borderId="48" xfId="0" applyNumberFormat="1" applyFont="1" applyFill="1" applyBorder="1" applyAlignment="1">
      <alignment horizontal="center" vertical="center"/>
    </xf>
    <xf numFmtId="172" fontId="11" fillId="24" borderId="49" xfId="0" applyNumberFormat="1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justify"/>
    </xf>
    <xf numFmtId="0" fontId="4" fillId="24" borderId="48" xfId="0" applyFont="1" applyFill="1" applyBorder="1" applyAlignment="1">
      <alignment wrapText="1"/>
    </xf>
    <xf numFmtId="0" fontId="4" fillId="24" borderId="33" xfId="0" applyFont="1" applyFill="1" applyBorder="1" applyAlignment="1">
      <alignment horizontal="center"/>
    </xf>
    <xf numFmtId="172" fontId="4" fillId="24" borderId="19" xfId="0" applyNumberFormat="1" applyFont="1" applyFill="1" applyBorder="1" applyAlignment="1">
      <alignment horizontal="center"/>
    </xf>
    <xf numFmtId="2" fontId="4" fillId="24" borderId="46" xfId="0" applyNumberFormat="1" applyFont="1" applyFill="1" applyBorder="1" applyAlignment="1">
      <alignment horizontal="center"/>
    </xf>
    <xf numFmtId="177" fontId="4" fillId="22" borderId="48" xfId="0" applyNumberFormat="1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2" fontId="4" fillId="0" borderId="41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172" fontId="5" fillId="4" borderId="15" xfId="0" applyNumberFormat="1" applyFont="1" applyFill="1" applyBorder="1" applyAlignment="1">
      <alignment horizontal="center"/>
    </xf>
    <xf numFmtId="172" fontId="5" fillId="22" borderId="16" xfId="0" applyNumberFormat="1" applyFont="1" applyFill="1" applyBorder="1" applyAlignment="1">
      <alignment horizontal="center"/>
    </xf>
    <xf numFmtId="172" fontId="30" fillId="4" borderId="55" xfId="0" applyNumberFormat="1" applyFont="1" applyFill="1" applyBorder="1" applyAlignment="1">
      <alignment horizontal="center"/>
    </xf>
    <xf numFmtId="172" fontId="30" fillId="22" borderId="23" xfId="0" applyNumberFormat="1" applyFont="1" applyFill="1" applyBorder="1" applyAlignment="1">
      <alignment horizontal="center"/>
    </xf>
    <xf numFmtId="172" fontId="31" fillId="24" borderId="55" xfId="0" applyNumberFormat="1" applyFont="1" applyFill="1" applyBorder="1" applyAlignment="1">
      <alignment horizontal="center"/>
    </xf>
    <xf numFmtId="172" fontId="4" fillId="24" borderId="48" xfId="0" applyNumberFormat="1" applyFont="1" applyFill="1" applyBorder="1" applyAlignment="1">
      <alignment horizontal="center" vertical="center"/>
    </xf>
    <xf numFmtId="172" fontId="4" fillId="4" borderId="11" xfId="0" applyNumberFormat="1" applyFont="1" applyFill="1" applyBorder="1" applyAlignment="1">
      <alignment horizontal="center"/>
    </xf>
    <xf numFmtId="176" fontId="4" fillId="22" borderId="48" xfId="0" applyNumberFormat="1" applyFont="1" applyFill="1" applyBorder="1" applyAlignment="1">
      <alignment horizontal="center" vertical="center"/>
    </xf>
    <xf numFmtId="2" fontId="4" fillId="24" borderId="0" xfId="0" applyNumberFormat="1" applyFont="1" applyFill="1" applyBorder="1" applyAlignment="1">
      <alignment horizontal="center"/>
    </xf>
    <xf numFmtId="172" fontId="4" fillId="22" borderId="50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5" fillId="22" borderId="12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2" borderId="0" xfId="0" applyFont="1" applyFill="1" applyBorder="1" applyAlignment="1">
      <alignment horizontal="center"/>
    </xf>
    <xf numFmtId="1" fontId="12" fillId="24" borderId="12" xfId="0" applyNumberFormat="1" applyFont="1" applyFill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0" fontId="5" fillId="22" borderId="16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7" xfId="0" applyFont="1" applyBorder="1" applyAlignment="1">
      <alignment/>
    </xf>
    <xf numFmtId="0" fontId="5" fillId="24" borderId="19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5" fillId="22" borderId="19" xfId="0" applyFont="1" applyFill="1" applyBorder="1" applyAlignment="1">
      <alignment horizontal="center"/>
    </xf>
    <xf numFmtId="0" fontId="5" fillId="22" borderId="48" xfId="0" applyFont="1" applyFill="1" applyBorder="1" applyAlignment="1">
      <alignment horizontal="center"/>
    </xf>
    <xf numFmtId="0" fontId="11" fillId="24" borderId="19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2" fontId="4" fillId="4" borderId="23" xfId="0" applyNumberFormat="1" applyFont="1" applyFill="1" applyBorder="1" applyAlignment="1">
      <alignment horizontal="center"/>
    </xf>
    <xf numFmtId="2" fontId="4" fillId="24" borderId="56" xfId="0" applyNumberFormat="1" applyFont="1" applyFill="1" applyBorder="1" applyAlignment="1">
      <alignment horizontal="center"/>
    </xf>
    <xf numFmtId="172" fontId="6" fillId="22" borderId="22" xfId="0" applyNumberFormat="1" applyFont="1" applyFill="1" applyBorder="1" applyAlignment="1">
      <alignment horizontal="center"/>
    </xf>
    <xf numFmtId="2" fontId="5" fillId="22" borderId="50" xfId="0" applyNumberFormat="1" applyFont="1" applyFill="1" applyBorder="1" applyAlignment="1">
      <alignment horizontal="center"/>
    </xf>
    <xf numFmtId="2" fontId="7" fillId="22" borderId="48" xfId="0" applyNumberFormat="1" applyFont="1" applyFill="1" applyBorder="1" applyAlignment="1">
      <alignment horizontal="center"/>
    </xf>
    <xf numFmtId="2" fontId="4" fillId="22" borderId="12" xfId="0" applyNumberFormat="1" applyFont="1" applyFill="1" applyBorder="1" applyAlignment="1">
      <alignment horizontal="center" vertical="center"/>
    </xf>
    <xf numFmtId="2" fontId="6" fillId="24" borderId="12" xfId="0" applyNumberFormat="1" applyFont="1" applyFill="1" applyBorder="1" applyAlignment="1">
      <alignment horizontal="center" vertical="center"/>
    </xf>
    <xf numFmtId="2" fontId="6" fillId="24" borderId="19" xfId="0" applyNumberFormat="1" applyFont="1" applyFill="1" applyBorder="1" applyAlignment="1">
      <alignment horizontal="center" vertical="center"/>
    </xf>
    <xf numFmtId="172" fontId="4" fillId="4" borderId="12" xfId="0" applyNumberFormat="1" applyFont="1" applyFill="1" applyBorder="1" applyAlignment="1">
      <alignment horizontal="center" vertical="center"/>
    </xf>
    <xf numFmtId="172" fontId="6" fillId="22" borderId="16" xfId="0" applyNumberFormat="1" applyFont="1" applyFill="1" applyBorder="1" applyAlignment="1">
      <alignment horizontal="center" vertical="center"/>
    </xf>
    <xf numFmtId="172" fontId="6" fillId="22" borderId="12" xfId="0" applyNumberFormat="1" applyFont="1" applyFill="1" applyBorder="1" applyAlignment="1">
      <alignment horizontal="center" vertical="center"/>
    </xf>
    <xf numFmtId="172" fontId="6" fillId="22" borderId="19" xfId="0" applyNumberFormat="1" applyFont="1" applyFill="1" applyBorder="1" applyAlignment="1">
      <alignment horizontal="center" vertical="center"/>
    </xf>
    <xf numFmtId="172" fontId="4" fillId="22" borderId="12" xfId="0" applyNumberFormat="1" applyFont="1" applyFill="1" applyBorder="1" applyAlignment="1">
      <alignment horizontal="center" vertical="center"/>
    </xf>
    <xf numFmtId="2" fontId="4" fillId="22" borderId="16" xfId="0" applyNumberFormat="1" applyFont="1" applyFill="1" applyBorder="1" applyAlignment="1">
      <alignment horizontal="center" vertical="center"/>
    </xf>
    <xf numFmtId="172" fontId="11" fillId="24" borderId="16" xfId="0" applyNumberFormat="1" applyFont="1" applyFill="1" applyBorder="1" applyAlignment="1">
      <alignment horizontal="center" vertical="center"/>
    </xf>
    <xf numFmtId="172" fontId="11" fillId="24" borderId="19" xfId="0" applyNumberFormat="1" applyFont="1" applyFill="1" applyBorder="1" applyAlignment="1">
      <alignment horizontal="center" vertical="center"/>
    </xf>
    <xf numFmtId="172" fontId="4" fillId="24" borderId="16" xfId="0" applyNumberFormat="1" applyFont="1" applyFill="1" applyBorder="1" applyAlignment="1">
      <alignment horizontal="center" vertical="center"/>
    </xf>
    <xf numFmtId="172" fontId="4" fillId="24" borderId="19" xfId="0" applyNumberFormat="1" applyFont="1" applyFill="1" applyBorder="1" applyAlignment="1">
      <alignment horizontal="center" vertical="center"/>
    </xf>
    <xf numFmtId="172" fontId="11" fillId="24" borderId="12" xfId="0" applyNumberFormat="1" applyFont="1" applyFill="1" applyBorder="1" applyAlignment="1">
      <alignment horizontal="center" vertical="center"/>
    </xf>
    <xf numFmtId="172" fontId="4" fillId="24" borderId="12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172" fontId="4" fillId="4" borderId="16" xfId="0" applyNumberFormat="1" applyFont="1" applyFill="1" applyBorder="1" applyAlignment="1">
      <alignment horizontal="center" vertical="center"/>
    </xf>
    <xf numFmtId="172" fontId="4" fillId="4" borderId="19" xfId="0" applyNumberFormat="1" applyFont="1" applyFill="1" applyBorder="1" applyAlignment="1">
      <alignment horizontal="center" vertical="center"/>
    </xf>
    <xf numFmtId="2" fontId="4" fillId="24" borderId="16" xfId="0" applyNumberFormat="1" applyFont="1" applyFill="1" applyBorder="1" applyAlignment="1">
      <alignment horizontal="center" vertical="center"/>
    </xf>
    <xf numFmtId="2" fontId="4" fillId="24" borderId="19" xfId="0" applyNumberFormat="1" applyFont="1" applyFill="1" applyBorder="1" applyAlignment="1">
      <alignment horizontal="center" vertical="center"/>
    </xf>
    <xf numFmtId="172" fontId="5" fillId="22" borderId="16" xfId="0" applyNumberFormat="1" applyFont="1" applyFill="1" applyBorder="1" applyAlignment="1">
      <alignment horizontal="center" vertical="center"/>
    </xf>
    <xf numFmtId="172" fontId="5" fillId="22" borderId="19" xfId="0" applyNumberFormat="1" applyFon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2" fontId="7" fillId="24" borderId="19" xfId="0" applyNumberFormat="1" applyFont="1" applyFill="1" applyBorder="1" applyAlignment="1">
      <alignment horizontal="center" vertical="center"/>
    </xf>
    <xf numFmtId="172" fontId="7" fillId="22" borderId="16" xfId="0" applyNumberFormat="1" applyFont="1" applyFill="1" applyBorder="1" applyAlignment="1">
      <alignment horizontal="center" vertical="center"/>
    </xf>
    <xf numFmtId="172" fontId="7" fillId="22" borderId="19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172" fontId="4" fillId="22" borderId="16" xfId="0" applyNumberFormat="1" applyFont="1" applyFill="1" applyBorder="1" applyAlignment="1">
      <alignment horizontal="center" vertical="center"/>
    </xf>
    <xf numFmtId="172" fontId="4" fillId="22" borderId="19" xfId="0" applyNumberFormat="1" applyFont="1" applyFill="1" applyBorder="1" applyAlignment="1">
      <alignment horizontal="center" vertical="center"/>
    </xf>
    <xf numFmtId="178" fontId="4" fillId="4" borderId="16" xfId="0" applyNumberFormat="1" applyFont="1" applyFill="1" applyBorder="1" applyAlignment="1">
      <alignment horizontal="center" vertical="center"/>
    </xf>
    <xf numFmtId="178" fontId="4" fillId="4" borderId="12" xfId="0" applyNumberFormat="1" applyFont="1" applyFill="1" applyBorder="1" applyAlignment="1">
      <alignment horizontal="center" vertical="center"/>
    </xf>
    <xf numFmtId="2" fontId="6" fillId="24" borderId="16" xfId="0" applyNumberFormat="1" applyFont="1" applyFill="1" applyBorder="1" applyAlignment="1">
      <alignment horizontal="center" vertical="center"/>
    </xf>
    <xf numFmtId="2" fontId="4" fillId="22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SheetLayoutView="100" zoomScalePageLayoutView="0" workbookViewId="0" topLeftCell="A1">
      <selection activeCell="I62" sqref="I62"/>
    </sheetView>
  </sheetViews>
  <sheetFormatPr defaultColWidth="9.00390625" defaultRowHeight="12.75"/>
  <cols>
    <col min="1" max="1" width="3.75390625" style="0" customWidth="1"/>
    <col min="2" max="2" width="45.75390625" style="0" customWidth="1"/>
    <col min="3" max="3" width="11.25390625" style="0" customWidth="1"/>
    <col min="4" max="4" width="11.00390625" style="0" customWidth="1"/>
    <col min="5" max="6" width="10.375" style="0" customWidth="1"/>
    <col min="7" max="8" width="12.125" style="0" customWidth="1"/>
    <col min="9" max="9" width="15.00390625" style="0" customWidth="1"/>
    <col min="10" max="10" width="9.00390625" style="0" customWidth="1"/>
    <col min="11" max="11" width="8.375" style="0" customWidth="1"/>
    <col min="12" max="12" width="8.00390625" style="0" customWidth="1"/>
    <col min="13" max="13" width="8.125" style="0" customWidth="1"/>
    <col min="14" max="14" width="8.25390625" style="0" customWidth="1"/>
    <col min="15" max="15" width="7.75390625" style="0" customWidth="1"/>
  </cols>
  <sheetData>
    <row r="1" ht="18">
      <c r="H1" s="1" t="s">
        <v>89</v>
      </c>
    </row>
    <row r="4" spans="1:10" ht="15.75" customHeight="1">
      <c r="A4" s="12" t="s">
        <v>17</v>
      </c>
      <c r="B4" s="2"/>
      <c r="C4" s="2"/>
      <c r="D4" s="2"/>
      <c r="E4" s="2"/>
      <c r="F4" s="2"/>
      <c r="G4" s="13"/>
      <c r="H4" s="13"/>
      <c r="I4" s="13"/>
      <c r="J4" s="2"/>
    </row>
    <row r="5" spans="1:10" ht="19.5" customHeight="1">
      <c r="A5" s="109" t="s">
        <v>99</v>
      </c>
      <c r="B5" s="110"/>
      <c r="C5" s="13"/>
      <c r="D5" s="13"/>
      <c r="E5" s="2"/>
      <c r="F5" s="2"/>
      <c r="G5" s="2"/>
      <c r="H5" s="2"/>
      <c r="I5" s="2"/>
      <c r="J5" s="2"/>
    </row>
    <row r="6" spans="1:10" ht="19.5" customHeight="1" thickBot="1">
      <c r="A6" s="108"/>
      <c r="B6" s="13"/>
      <c r="C6" s="13"/>
      <c r="D6" s="13"/>
      <c r="E6" s="2"/>
      <c r="F6" s="2"/>
      <c r="G6" s="2"/>
      <c r="H6" s="2"/>
      <c r="I6" s="2"/>
      <c r="J6" s="2"/>
    </row>
    <row r="7" spans="1:12" ht="15.75">
      <c r="A7" s="22" t="s">
        <v>0</v>
      </c>
      <c r="B7" s="23" t="s">
        <v>2</v>
      </c>
      <c r="C7" s="30" t="s">
        <v>38</v>
      </c>
      <c r="D7" s="24" t="s">
        <v>13</v>
      </c>
      <c r="E7" s="201" t="s">
        <v>94</v>
      </c>
      <c r="F7" s="70" t="s">
        <v>13</v>
      </c>
      <c r="G7" s="101" t="s">
        <v>15</v>
      </c>
      <c r="H7" s="73" t="s">
        <v>16</v>
      </c>
      <c r="I7" s="76" t="s">
        <v>81</v>
      </c>
      <c r="J7" s="5"/>
      <c r="K7" s="5"/>
      <c r="L7" s="3"/>
    </row>
    <row r="8" spans="1:12" ht="15.75">
      <c r="A8" s="25" t="s">
        <v>1</v>
      </c>
      <c r="B8" s="21"/>
      <c r="C8" s="29" t="s">
        <v>37</v>
      </c>
      <c r="D8" s="9" t="s">
        <v>93</v>
      </c>
      <c r="E8" s="192" t="s">
        <v>95</v>
      </c>
      <c r="F8" s="71" t="s">
        <v>93</v>
      </c>
      <c r="G8" s="102" t="s">
        <v>14</v>
      </c>
      <c r="H8" s="74" t="s">
        <v>82</v>
      </c>
      <c r="I8" s="77" t="s">
        <v>80</v>
      </c>
      <c r="J8" s="5"/>
      <c r="K8" s="5"/>
      <c r="L8" s="3"/>
    </row>
    <row r="9" spans="1:12" ht="16.5" thickBot="1">
      <c r="A9" s="202"/>
      <c r="B9" s="203"/>
      <c r="C9" s="204"/>
      <c r="D9" s="205">
        <v>2018</v>
      </c>
      <c r="E9" s="206">
        <v>2019</v>
      </c>
      <c r="F9" s="207">
        <v>2019</v>
      </c>
      <c r="G9" s="208">
        <v>2019</v>
      </c>
      <c r="H9" s="209" t="s">
        <v>96</v>
      </c>
      <c r="I9" s="210"/>
      <c r="J9" s="5"/>
      <c r="K9" s="5"/>
      <c r="L9" s="3"/>
    </row>
    <row r="10" spans="1:12" ht="15.75" thickBot="1">
      <c r="A10" s="193">
        <v>1</v>
      </c>
      <c r="B10" s="194">
        <v>2</v>
      </c>
      <c r="C10" s="195">
        <v>3</v>
      </c>
      <c r="D10" s="196">
        <v>4</v>
      </c>
      <c r="E10" s="191">
        <v>5</v>
      </c>
      <c r="F10" s="197">
        <v>6</v>
      </c>
      <c r="G10" s="198">
        <v>8</v>
      </c>
      <c r="H10" s="199">
        <v>7</v>
      </c>
      <c r="I10" s="200"/>
      <c r="J10" s="5"/>
      <c r="K10" s="5"/>
      <c r="L10" s="3"/>
    </row>
    <row r="11" spans="1:12" ht="22.5" customHeight="1" thickBot="1">
      <c r="A11" s="114">
        <v>1</v>
      </c>
      <c r="B11" s="43" t="s">
        <v>28</v>
      </c>
      <c r="C11" s="122" t="s">
        <v>39</v>
      </c>
      <c r="D11" s="123">
        <v>303</v>
      </c>
      <c r="E11" s="124">
        <v>304</v>
      </c>
      <c r="F11" s="153">
        <v>300</v>
      </c>
      <c r="G11" s="154">
        <f aca="true" t="shared" si="0" ref="G11:G17">F11/E11*100</f>
        <v>98.68421052631578</v>
      </c>
      <c r="H11" s="155">
        <f>F11/D11*100</f>
        <v>99.00990099009901</v>
      </c>
      <c r="I11" s="78"/>
      <c r="J11" s="5"/>
      <c r="K11" s="5"/>
      <c r="L11" s="3"/>
    </row>
    <row r="12" spans="1:12" ht="15.75" customHeight="1">
      <c r="A12" s="42"/>
      <c r="B12" s="115" t="s">
        <v>83</v>
      </c>
      <c r="C12" s="170" t="s">
        <v>40</v>
      </c>
      <c r="D12" s="17">
        <v>713.2</v>
      </c>
      <c r="E12" s="181">
        <v>756</v>
      </c>
      <c r="F12" s="182">
        <v>717.33</v>
      </c>
      <c r="G12" s="116">
        <f t="shared" si="0"/>
        <v>94.88492063492065</v>
      </c>
      <c r="H12" s="57">
        <f>F12/D12*100</f>
        <v>100.57908020190689</v>
      </c>
      <c r="I12" s="117"/>
      <c r="J12" s="5"/>
      <c r="K12" s="5"/>
      <c r="L12" s="3"/>
    </row>
    <row r="13" spans="1:12" ht="15.75" customHeight="1" thickBot="1">
      <c r="A13" s="45">
        <v>2</v>
      </c>
      <c r="B13" s="118" t="s">
        <v>84</v>
      </c>
      <c r="C13" s="119"/>
      <c r="D13" s="20"/>
      <c r="E13" s="183"/>
      <c r="F13" s="184"/>
      <c r="G13" s="185"/>
      <c r="H13" s="171"/>
      <c r="I13" s="90"/>
      <c r="J13" s="5"/>
      <c r="K13" s="5"/>
      <c r="L13" s="3"/>
    </row>
    <row r="14" spans="1:12" ht="45" customHeight="1" thickBot="1">
      <c r="A14" s="168">
        <v>3</v>
      </c>
      <c r="B14" s="169" t="s">
        <v>85</v>
      </c>
      <c r="C14" s="167" t="s">
        <v>54</v>
      </c>
      <c r="D14" s="167">
        <v>0.822</v>
      </c>
      <c r="E14" s="152">
        <v>1</v>
      </c>
      <c r="F14" s="173">
        <v>1.123</v>
      </c>
      <c r="G14" s="149">
        <f t="shared" si="0"/>
        <v>112.3</v>
      </c>
      <c r="H14" s="150">
        <f>F14/D14*100</f>
        <v>136.61800486618006</v>
      </c>
      <c r="I14" s="79"/>
      <c r="J14" s="5"/>
      <c r="K14" s="5"/>
      <c r="L14" s="3"/>
    </row>
    <row r="15" spans="1:12" ht="20.25" customHeight="1" thickBot="1">
      <c r="A15" s="45">
        <v>4</v>
      </c>
      <c r="B15" s="46" t="s">
        <v>41</v>
      </c>
      <c r="C15" s="151" t="s">
        <v>42</v>
      </c>
      <c r="D15" s="186">
        <v>232.3</v>
      </c>
      <c r="E15" s="152">
        <v>370</v>
      </c>
      <c r="F15" s="156">
        <v>219.2</v>
      </c>
      <c r="G15" s="149">
        <f t="shared" si="0"/>
        <v>59.243243243243235</v>
      </c>
      <c r="H15" s="150">
        <f>F15/D15*100</f>
        <v>94.36074042186826</v>
      </c>
      <c r="I15" s="79"/>
      <c r="J15" s="5"/>
      <c r="K15" s="5"/>
      <c r="L15" s="3"/>
    </row>
    <row r="16" spans="1:12" ht="17.25" customHeight="1" thickBot="1">
      <c r="A16" s="40">
        <v>5</v>
      </c>
      <c r="B16" s="41" t="s">
        <v>44</v>
      </c>
      <c r="C16" s="157" t="s">
        <v>43</v>
      </c>
      <c r="D16" s="158">
        <v>20.4</v>
      </c>
      <c r="E16" s="159">
        <v>10.6</v>
      </c>
      <c r="F16" s="160">
        <v>16.1</v>
      </c>
      <c r="G16" s="161">
        <f t="shared" si="0"/>
        <v>151.8867924528302</v>
      </c>
      <c r="H16" s="162">
        <f>F16/D16*100</f>
        <v>78.921568627451</v>
      </c>
      <c r="I16" s="95"/>
      <c r="J16" s="5"/>
      <c r="K16" s="5"/>
      <c r="L16" s="3"/>
    </row>
    <row r="17" spans="1:12" ht="15">
      <c r="A17" s="38">
        <v>6</v>
      </c>
      <c r="B17" s="39" t="s">
        <v>5</v>
      </c>
      <c r="C17" s="232" t="s">
        <v>43</v>
      </c>
      <c r="D17" s="228">
        <v>5</v>
      </c>
      <c r="E17" s="241">
        <v>-0.5</v>
      </c>
      <c r="F17" s="225">
        <v>6.08</v>
      </c>
      <c r="G17" s="226">
        <f t="shared" si="0"/>
        <v>-1216</v>
      </c>
      <c r="H17" s="228">
        <f>F17/D17*100</f>
        <v>121.6</v>
      </c>
      <c r="I17" s="96"/>
      <c r="J17" s="5"/>
      <c r="K17" s="5"/>
      <c r="L17" s="3"/>
    </row>
    <row r="18" spans="1:12" ht="15">
      <c r="A18" s="38"/>
      <c r="B18" s="39" t="s">
        <v>6</v>
      </c>
      <c r="C18" s="234"/>
      <c r="D18" s="231"/>
      <c r="E18" s="220"/>
      <c r="F18" s="217"/>
      <c r="G18" s="230"/>
      <c r="H18" s="231"/>
      <c r="I18" s="94"/>
      <c r="J18" s="5"/>
      <c r="K18" s="5"/>
      <c r="L18" s="3"/>
    </row>
    <row r="19" spans="1:12" ht="15">
      <c r="A19" s="38"/>
      <c r="B19" s="39" t="s">
        <v>7</v>
      </c>
      <c r="C19" s="234"/>
      <c r="D19" s="231"/>
      <c r="E19" s="220"/>
      <c r="F19" s="217"/>
      <c r="G19" s="230"/>
      <c r="H19" s="231"/>
      <c r="I19" s="94"/>
      <c r="J19" s="5"/>
      <c r="K19" s="5"/>
      <c r="L19" s="3"/>
    </row>
    <row r="20" spans="1:12" ht="15.75" thickBot="1">
      <c r="A20" s="38"/>
      <c r="B20" s="39" t="s">
        <v>45</v>
      </c>
      <c r="C20" s="233"/>
      <c r="D20" s="229"/>
      <c r="E20" s="242"/>
      <c r="F20" s="258"/>
      <c r="G20" s="227"/>
      <c r="H20" s="229"/>
      <c r="I20" s="94"/>
      <c r="J20" s="5"/>
      <c r="K20" s="5"/>
      <c r="L20" s="3"/>
    </row>
    <row r="21" spans="1:12" ht="16.5" thickBot="1">
      <c r="A21" s="40">
        <v>7</v>
      </c>
      <c r="B21" s="41" t="s">
        <v>46</v>
      </c>
      <c r="C21" s="60" t="s">
        <v>48</v>
      </c>
      <c r="D21" s="28">
        <v>308</v>
      </c>
      <c r="E21" s="36">
        <v>314.2</v>
      </c>
      <c r="F21" s="72">
        <v>260.8</v>
      </c>
      <c r="G21" s="103">
        <f>F21/E21*100</f>
        <v>83.00445576066201</v>
      </c>
      <c r="H21" s="34">
        <f>F21/D21*100</f>
        <v>84.67532467532467</v>
      </c>
      <c r="I21" s="95"/>
      <c r="J21" s="5"/>
      <c r="K21" s="5"/>
      <c r="L21" s="3"/>
    </row>
    <row r="22" spans="1:12" ht="16.5" thickBot="1">
      <c r="A22" s="40">
        <v>8</v>
      </c>
      <c r="B22" s="41" t="s">
        <v>47</v>
      </c>
      <c r="C22" s="59" t="s">
        <v>43</v>
      </c>
      <c r="D22" s="28">
        <v>106.8</v>
      </c>
      <c r="E22" s="36">
        <v>103</v>
      </c>
      <c r="F22" s="72">
        <v>83</v>
      </c>
      <c r="G22" s="103">
        <f>F22/E22*100</f>
        <v>80.58252427184466</v>
      </c>
      <c r="H22" s="34">
        <f>F22/D22*100</f>
        <v>77.71535580524345</v>
      </c>
      <c r="I22" s="95"/>
      <c r="J22" s="5"/>
      <c r="K22" s="5"/>
      <c r="L22" s="3"/>
    </row>
    <row r="23" spans="1:12" ht="15">
      <c r="A23" s="61">
        <v>9</v>
      </c>
      <c r="B23" s="62" t="s">
        <v>35</v>
      </c>
      <c r="C23" s="232" t="s">
        <v>43</v>
      </c>
      <c r="D23" s="228">
        <v>105</v>
      </c>
      <c r="E23" s="241">
        <v>104.9</v>
      </c>
      <c r="F23" s="253">
        <v>105.5</v>
      </c>
      <c r="G23" s="226">
        <f>F23/E23*100</f>
        <v>100.5719733079123</v>
      </c>
      <c r="H23" s="228">
        <f>F23/D23*100</f>
        <v>100.47619047619048</v>
      </c>
      <c r="I23" s="94"/>
      <c r="J23" s="5"/>
      <c r="K23" s="5"/>
      <c r="L23" s="3"/>
    </row>
    <row r="24" spans="1:12" ht="15">
      <c r="A24" s="61"/>
      <c r="B24" s="62" t="s">
        <v>36</v>
      </c>
      <c r="C24" s="234"/>
      <c r="D24" s="231"/>
      <c r="E24" s="220"/>
      <c r="F24" s="224"/>
      <c r="G24" s="230"/>
      <c r="H24" s="231"/>
      <c r="I24" s="94"/>
      <c r="J24" s="5"/>
      <c r="K24" s="5"/>
      <c r="L24" s="3"/>
    </row>
    <row r="25" spans="1:12" ht="15.75" thickBot="1">
      <c r="A25" s="61"/>
      <c r="B25" s="62" t="s">
        <v>49</v>
      </c>
      <c r="C25" s="233"/>
      <c r="D25" s="229"/>
      <c r="E25" s="242"/>
      <c r="F25" s="254"/>
      <c r="G25" s="227"/>
      <c r="H25" s="229"/>
      <c r="I25" s="94"/>
      <c r="J25" s="5"/>
      <c r="K25" s="5"/>
      <c r="L25" s="3"/>
    </row>
    <row r="26" spans="1:12" ht="15">
      <c r="A26" s="174">
        <v>10</v>
      </c>
      <c r="B26" s="176" t="s">
        <v>3</v>
      </c>
      <c r="C26" s="232" t="s">
        <v>43</v>
      </c>
      <c r="D26" s="228">
        <v>-5.2</v>
      </c>
      <c r="E26" s="241">
        <v>-5</v>
      </c>
      <c r="F26" s="253">
        <v>-5.1</v>
      </c>
      <c r="G26" s="226">
        <f>F26/E26*100</f>
        <v>102</v>
      </c>
      <c r="H26" s="228">
        <f>F26/D26*100</f>
        <v>98.07692307692307</v>
      </c>
      <c r="I26" s="97"/>
      <c r="J26" s="5"/>
      <c r="K26" s="5"/>
      <c r="L26" s="3"/>
    </row>
    <row r="27" spans="1:12" ht="15">
      <c r="A27" s="175"/>
      <c r="B27" s="177" t="s">
        <v>50</v>
      </c>
      <c r="C27" s="234"/>
      <c r="D27" s="231"/>
      <c r="E27" s="220"/>
      <c r="F27" s="224"/>
      <c r="G27" s="230"/>
      <c r="H27" s="231"/>
      <c r="I27" s="98"/>
      <c r="J27" s="5"/>
      <c r="K27" s="5"/>
      <c r="L27" s="3"/>
    </row>
    <row r="28" spans="1:12" ht="15.75" thickBot="1">
      <c r="A28" s="180"/>
      <c r="B28" s="178" t="s">
        <v>4</v>
      </c>
      <c r="C28" s="233"/>
      <c r="D28" s="229"/>
      <c r="E28" s="242"/>
      <c r="F28" s="254"/>
      <c r="G28" s="227"/>
      <c r="H28" s="229"/>
      <c r="I28" s="179"/>
      <c r="J28" s="5"/>
      <c r="K28" s="5"/>
      <c r="L28" s="3"/>
    </row>
    <row r="29" spans="1:12" ht="15">
      <c r="A29" s="42">
        <v>11</v>
      </c>
      <c r="B29" s="115" t="s">
        <v>23</v>
      </c>
      <c r="C29" s="257" t="s">
        <v>54</v>
      </c>
      <c r="D29" s="232">
        <v>0.4</v>
      </c>
      <c r="E29" s="241">
        <v>0.8</v>
      </c>
      <c r="F29" s="221">
        <v>0.6</v>
      </c>
      <c r="G29" s="226">
        <f>F29/E29*100</f>
        <v>74.99999999999999</v>
      </c>
      <c r="H29" s="228">
        <f>F29/D29*100</f>
        <v>149.99999999999997</v>
      </c>
      <c r="I29" s="80"/>
      <c r="J29" s="5"/>
      <c r="K29" s="5"/>
      <c r="L29" s="3"/>
    </row>
    <row r="30" spans="1:12" ht="15">
      <c r="A30" s="38"/>
      <c r="B30" s="44" t="s">
        <v>24</v>
      </c>
      <c r="C30" s="218"/>
      <c r="D30" s="234"/>
      <c r="E30" s="220"/>
      <c r="F30" s="222"/>
      <c r="G30" s="230"/>
      <c r="H30" s="231"/>
      <c r="I30" s="84"/>
      <c r="J30" s="5"/>
      <c r="K30" s="5"/>
      <c r="L30" s="3"/>
    </row>
    <row r="31" spans="1:12" ht="15.75" thickBot="1">
      <c r="A31" s="45"/>
      <c r="B31" s="118" t="s">
        <v>25</v>
      </c>
      <c r="C31" s="219"/>
      <c r="D31" s="233"/>
      <c r="E31" s="242"/>
      <c r="F31" s="223"/>
      <c r="G31" s="227"/>
      <c r="H31" s="229"/>
      <c r="I31" s="79"/>
      <c r="J31" s="5"/>
      <c r="K31" s="5"/>
      <c r="L31" s="3"/>
    </row>
    <row r="32" spans="1:12" ht="15">
      <c r="A32" s="14">
        <v>12</v>
      </c>
      <c r="B32" s="259" t="s">
        <v>88</v>
      </c>
      <c r="C32" s="232" t="s">
        <v>59</v>
      </c>
      <c r="D32" s="232">
        <v>274</v>
      </c>
      <c r="E32" s="255">
        <v>-0.015</v>
      </c>
      <c r="F32" s="238">
        <v>478</v>
      </c>
      <c r="G32" s="226">
        <v>0</v>
      </c>
      <c r="H32" s="228">
        <f>F32/D32*100-100</f>
        <v>74.45255474452554</v>
      </c>
      <c r="I32" s="97"/>
      <c r="J32" s="5"/>
      <c r="K32" s="5"/>
      <c r="L32" s="3"/>
    </row>
    <row r="33" spans="1:12" ht="27" customHeight="1" thickBot="1">
      <c r="A33" s="18"/>
      <c r="B33" s="260"/>
      <c r="C33" s="234"/>
      <c r="D33" s="234"/>
      <c r="E33" s="256"/>
      <c r="F33" s="239"/>
      <c r="G33" s="230"/>
      <c r="H33" s="231"/>
      <c r="I33" s="98"/>
      <c r="J33" s="5"/>
      <c r="K33" s="5"/>
      <c r="L33" s="3"/>
    </row>
    <row r="34" spans="1:12" ht="15">
      <c r="A34" s="42">
        <v>13</v>
      </c>
      <c r="B34" s="115" t="s">
        <v>86</v>
      </c>
      <c r="C34" s="232" t="s">
        <v>43</v>
      </c>
      <c r="D34" s="228">
        <v>99.8</v>
      </c>
      <c r="E34" s="241">
        <v>95</v>
      </c>
      <c r="F34" s="238">
        <v>95.2</v>
      </c>
      <c r="G34" s="226">
        <f>F34/E34*100</f>
        <v>100.21052631578948</v>
      </c>
      <c r="H34" s="228">
        <f>F34/D34*100</f>
        <v>95.39078156312625</v>
      </c>
      <c r="I34" s="117"/>
      <c r="J34" s="5"/>
      <c r="K34" s="5"/>
      <c r="L34" s="3"/>
    </row>
    <row r="35" spans="1:12" ht="15.75" thickBot="1">
      <c r="A35" s="45"/>
      <c r="B35" s="118" t="s">
        <v>87</v>
      </c>
      <c r="C35" s="233"/>
      <c r="D35" s="229"/>
      <c r="E35" s="242"/>
      <c r="F35" s="240"/>
      <c r="G35" s="227"/>
      <c r="H35" s="229"/>
      <c r="I35" s="90"/>
      <c r="J35" s="5"/>
      <c r="K35" s="5"/>
      <c r="L35" s="3"/>
    </row>
    <row r="36" spans="1:14" ht="18">
      <c r="A36" s="14">
        <v>14</v>
      </c>
      <c r="B36" s="15" t="s">
        <v>26</v>
      </c>
      <c r="C36" s="232" t="s">
        <v>42</v>
      </c>
      <c r="D36" s="232">
        <v>11.54</v>
      </c>
      <c r="E36" s="235">
        <v>12.5</v>
      </c>
      <c r="F36" s="238">
        <v>12.53</v>
      </c>
      <c r="G36" s="226">
        <f>F36/E36*100</f>
        <v>100.24</v>
      </c>
      <c r="H36" s="228">
        <f>F36/D36*100</f>
        <v>108.578856152513</v>
      </c>
      <c r="I36" s="97"/>
      <c r="J36" s="5"/>
      <c r="K36" s="5"/>
      <c r="L36" s="3"/>
      <c r="N36" s="1"/>
    </row>
    <row r="37" spans="1:12" ht="15.75" thickBot="1">
      <c r="A37" s="18"/>
      <c r="B37" s="6" t="s">
        <v>27</v>
      </c>
      <c r="C37" s="233"/>
      <c r="D37" s="233"/>
      <c r="E37" s="237"/>
      <c r="F37" s="240"/>
      <c r="G37" s="227"/>
      <c r="H37" s="229"/>
      <c r="I37" s="98"/>
      <c r="J37" s="5"/>
      <c r="K37" s="5"/>
      <c r="L37" s="3"/>
    </row>
    <row r="38" spans="1:12" ht="15">
      <c r="A38" s="14">
        <v>15</v>
      </c>
      <c r="B38" s="15" t="s">
        <v>97</v>
      </c>
      <c r="C38" s="122"/>
      <c r="D38" s="123"/>
      <c r="E38" s="122"/>
      <c r="F38" s="123"/>
      <c r="G38" s="127"/>
      <c r="H38" s="128"/>
      <c r="I38" s="86"/>
      <c r="J38" s="5"/>
      <c r="K38" s="5"/>
      <c r="L38" s="3"/>
    </row>
    <row r="39" spans="1:12" ht="15">
      <c r="A39" s="18"/>
      <c r="B39" s="6" t="s">
        <v>11</v>
      </c>
      <c r="C39" s="120"/>
      <c r="D39" s="125"/>
      <c r="E39" s="120"/>
      <c r="F39" s="125"/>
      <c r="G39" s="129"/>
      <c r="H39" s="130"/>
      <c r="I39" s="87"/>
      <c r="J39" s="5"/>
      <c r="K39" s="5"/>
      <c r="L39" s="3"/>
    </row>
    <row r="40" spans="1:12" ht="15.75">
      <c r="A40" s="18"/>
      <c r="B40" s="67" t="s">
        <v>68</v>
      </c>
      <c r="C40" s="131" t="s">
        <v>55</v>
      </c>
      <c r="D40" s="133">
        <v>0.9144</v>
      </c>
      <c r="E40" s="133">
        <v>0.9576</v>
      </c>
      <c r="F40" s="132">
        <f>F41*1.1</f>
        <v>0.9570000000000001</v>
      </c>
      <c r="G40" s="134">
        <f aca="true" t="shared" si="1" ref="G40:G51">F40/E40*100</f>
        <v>99.93734335839599</v>
      </c>
      <c r="H40" s="135">
        <f aca="true" t="shared" si="2" ref="H40:H51">F40/D40*100</f>
        <v>104.65879265091864</v>
      </c>
      <c r="I40" s="88"/>
      <c r="J40" s="5"/>
      <c r="K40" s="5"/>
      <c r="L40" s="3"/>
    </row>
    <row r="41" spans="1:12" ht="15">
      <c r="A41" s="18"/>
      <c r="B41" s="63" t="s">
        <v>74</v>
      </c>
      <c r="C41" s="131" t="s">
        <v>55</v>
      </c>
      <c r="D41" s="136">
        <v>0.8313</v>
      </c>
      <c r="E41" s="136">
        <v>0.8705</v>
      </c>
      <c r="F41" s="142">
        <v>0.87</v>
      </c>
      <c r="G41" s="121">
        <f t="shared" si="1"/>
        <v>99.94256174612292</v>
      </c>
      <c r="H41" s="137">
        <f t="shared" si="2"/>
        <v>104.65535907614579</v>
      </c>
      <c r="I41" s="88"/>
      <c r="J41" s="5"/>
      <c r="K41" s="5"/>
      <c r="L41" s="3"/>
    </row>
    <row r="42" spans="1:12" ht="15.75">
      <c r="A42" s="26"/>
      <c r="B42" s="69" t="s">
        <v>69</v>
      </c>
      <c r="C42" s="131" t="s">
        <v>55</v>
      </c>
      <c r="D42" s="133">
        <v>1.1807</v>
      </c>
      <c r="E42" s="133">
        <v>1.2063</v>
      </c>
      <c r="F42" s="132">
        <f>F43*1.1</f>
        <v>1.0458800000000001</v>
      </c>
      <c r="G42" s="134">
        <f t="shared" si="1"/>
        <v>86.70148387631602</v>
      </c>
      <c r="H42" s="135">
        <f t="shared" si="2"/>
        <v>88.58135004658254</v>
      </c>
      <c r="I42" s="88"/>
      <c r="J42" s="5"/>
      <c r="K42" s="5"/>
      <c r="L42" s="3"/>
    </row>
    <row r="43" spans="1:12" ht="15">
      <c r="A43" s="18"/>
      <c r="B43" s="64" t="s">
        <v>75</v>
      </c>
      <c r="C43" s="131" t="s">
        <v>55</v>
      </c>
      <c r="D43" s="138">
        <v>1.0733</v>
      </c>
      <c r="E43" s="138">
        <v>1.0966</v>
      </c>
      <c r="F43" s="139">
        <v>0.9508</v>
      </c>
      <c r="G43" s="121">
        <f t="shared" si="1"/>
        <v>86.70435892759438</v>
      </c>
      <c r="H43" s="137">
        <f t="shared" si="2"/>
        <v>88.58660206838722</v>
      </c>
      <c r="I43" s="88"/>
      <c r="J43" s="5"/>
      <c r="K43" s="5"/>
      <c r="L43" s="3"/>
    </row>
    <row r="44" spans="1:12" ht="15.75">
      <c r="A44" s="27"/>
      <c r="B44" s="68" t="s">
        <v>70</v>
      </c>
      <c r="C44" s="131" t="s">
        <v>56</v>
      </c>
      <c r="D44" s="140">
        <v>90.7179</v>
      </c>
      <c r="E44" s="140">
        <v>101.7179</v>
      </c>
      <c r="F44" s="132">
        <f>F45*1.1</f>
        <v>90.57312000000002</v>
      </c>
      <c r="G44" s="134">
        <f t="shared" si="1"/>
        <v>89.04344269789291</v>
      </c>
      <c r="H44" s="135">
        <f t="shared" si="2"/>
        <v>99.84040635861282</v>
      </c>
      <c r="I44" s="88"/>
      <c r="J44" s="5"/>
      <c r="K44" s="5"/>
      <c r="L44" s="3"/>
    </row>
    <row r="45" spans="1:12" ht="15">
      <c r="A45" s="18"/>
      <c r="B45" s="65" t="s">
        <v>76</v>
      </c>
      <c r="C45" s="131" t="s">
        <v>56</v>
      </c>
      <c r="D45" s="141">
        <v>82.4708</v>
      </c>
      <c r="E45" s="141">
        <v>92.4708</v>
      </c>
      <c r="F45" s="142">
        <v>82.3392</v>
      </c>
      <c r="G45" s="121">
        <f t="shared" si="1"/>
        <v>89.04346020581633</v>
      </c>
      <c r="H45" s="137">
        <f t="shared" si="2"/>
        <v>99.84042836979877</v>
      </c>
      <c r="I45" s="88"/>
      <c r="J45" s="5"/>
      <c r="K45" s="5"/>
      <c r="L45" s="3"/>
    </row>
    <row r="46" spans="1:12" ht="15.75">
      <c r="A46" s="18"/>
      <c r="B46" s="67" t="s">
        <v>71</v>
      </c>
      <c r="C46" s="131" t="s">
        <v>58</v>
      </c>
      <c r="D46" s="133">
        <v>0.1274</v>
      </c>
      <c r="E46" s="133">
        <v>0.1274</v>
      </c>
      <c r="F46" s="132">
        <v>0.1274</v>
      </c>
      <c r="G46" s="134">
        <f t="shared" si="1"/>
        <v>100</v>
      </c>
      <c r="H46" s="135">
        <f t="shared" si="2"/>
        <v>100</v>
      </c>
      <c r="I46" s="88"/>
      <c r="J46" s="5"/>
      <c r="K46" s="5"/>
      <c r="L46" s="3"/>
    </row>
    <row r="47" spans="1:12" ht="15">
      <c r="A47" s="18"/>
      <c r="B47" s="63" t="s">
        <v>77</v>
      </c>
      <c r="C47" s="131" t="s">
        <v>58</v>
      </c>
      <c r="D47" s="126">
        <v>0.1158</v>
      </c>
      <c r="E47" s="126">
        <v>0.1158</v>
      </c>
      <c r="F47" s="145">
        <v>0.1219</v>
      </c>
      <c r="G47" s="121">
        <f t="shared" si="1"/>
        <v>105.26770293609671</v>
      </c>
      <c r="H47" s="137">
        <f t="shared" si="2"/>
        <v>105.26770293609671</v>
      </c>
      <c r="I47" s="88"/>
      <c r="J47" s="5"/>
      <c r="K47" s="5"/>
      <c r="L47" s="3"/>
    </row>
    <row r="48" spans="1:12" ht="15.75">
      <c r="A48" s="18"/>
      <c r="B48" s="67" t="s">
        <v>72</v>
      </c>
      <c r="C48" s="131" t="s">
        <v>57</v>
      </c>
      <c r="D48" s="143">
        <v>3.32</v>
      </c>
      <c r="E48" s="143">
        <v>3.32</v>
      </c>
      <c r="F48" s="132">
        <v>3.32</v>
      </c>
      <c r="G48" s="134">
        <f t="shared" si="1"/>
        <v>100</v>
      </c>
      <c r="H48" s="135">
        <f t="shared" si="2"/>
        <v>100</v>
      </c>
      <c r="I48" s="88"/>
      <c r="J48" s="5"/>
      <c r="K48" s="5"/>
      <c r="L48" s="3"/>
    </row>
    <row r="49" spans="1:12" ht="15">
      <c r="A49" s="18"/>
      <c r="B49" s="63" t="s">
        <v>78</v>
      </c>
      <c r="C49" s="131" t="s">
        <v>57</v>
      </c>
      <c r="D49" s="144">
        <v>3.02</v>
      </c>
      <c r="E49" s="144">
        <v>3.02</v>
      </c>
      <c r="F49" s="145">
        <v>3.8527</v>
      </c>
      <c r="G49" s="121">
        <f t="shared" si="1"/>
        <v>127.5728476821192</v>
      </c>
      <c r="H49" s="137">
        <f t="shared" si="2"/>
        <v>127.5728476821192</v>
      </c>
      <c r="I49" s="88"/>
      <c r="J49" s="5"/>
      <c r="K49" s="5"/>
      <c r="L49" s="3"/>
    </row>
    <row r="50" spans="1:12" ht="15.75">
      <c r="A50" s="18"/>
      <c r="B50" s="67" t="s">
        <v>73</v>
      </c>
      <c r="C50" s="131" t="s">
        <v>55</v>
      </c>
      <c r="D50" s="146">
        <v>7.663</v>
      </c>
      <c r="E50" s="146">
        <v>7.9991</v>
      </c>
      <c r="F50" s="132">
        <v>7.9991</v>
      </c>
      <c r="G50" s="134">
        <f t="shared" si="1"/>
        <v>100</v>
      </c>
      <c r="H50" s="135">
        <f t="shared" si="2"/>
        <v>104.38601070076994</v>
      </c>
      <c r="I50" s="88"/>
      <c r="J50" s="5"/>
      <c r="K50" s="5"/>
      <c r="L50" s="3"/>
    </row>
    <row r="51" spans="1:12" ht="15.75" thickBot="1">
      <c r="A51" s="19"/>
      <c r="B51" s="66" t="s">
        <v>79</v>
      </c>
      <c r="C51" s="147" t="s">
        <v>55</v>
      </c>
      <c r="D51" s="148">
        <v>6.9664</v>
      </c>
      <c r="E51" s="148">
        <v>7.2719</v>
      </c>
      <c r="F51" s="188">
        <v>7.3934</v>
      </c>
      <c r="G51" s="149">
        <f t="shared" si="1"/>
        <v>101.67081505521254</v>
      </c>
      <c r="H51" s="150">
        <f t="shared" si="2"/>
        <v>106.12942122186494</v>
      </c>
      <c r="I51" s="89"/>
      <c r="J51" s="5"/>
      <c r="K51" s="5"/>
      <c r="L51" s="3"/>
    </row>
    <row r="52" spans="1:12" ht="15">
      <c r="A52" s="42">
        <v>16</v>
      </c>
      <c r="B52" s="43" t="s">
        <v>8</v>
      </c>
      <c r="C52" s="232" t="s">
        <v>63</v>
      </c>
      <c r="D52" s="228">
        <v>0</v>
      </c>
      <c r="E52" s="251">
        <v>2.1</v>
      </c>
      <c r="F52" s="253">
        <v>0</v>
      </c>
      <c r="G52" s="226">
        <f>F52/E52*100</f>
        <v>0</v>
      </c>
      <c r="H52" s="228" t="e">
        <f>F52/D52*100</f>
        <v>#DIV/0!</v>
      </c>
      <c r="I52" s="91"/>
      <c r="J52" s="5"/>
      <c r="K52" s="5"/>
      <c r="L52" s="3"/>
    </row>
    <row r="53" spans="1:12" ht="13.5" customHeight="1" thickBot="1">
      <c r="A53" s="45"/>
      <c r="B53" s="46" t="s">
        <v>66</v>
      </c>
      <c r="C53" s="233"/>
      <c r="D53" s="229"/>
      <c r="E53" s="252"/>
      <c r="F53" s="254"/>
      <c r="G53" s="227"/>
      <c r="H53" s="229"/>
      <c r="I53" s="90"/>
      <c r="J53" s="5"/>
      <c r="K53" s="5"/>
      <c r="L53" s="3"/>
    </row>
    <row r="54" spans="1:12" ht="23.25" customHeight="1" thickBot="1">
      <c r="A54" s="45">
        <v>17</v>
      </c>
      <c r="B54" s="46" t="s">
        <v>9</v>
      </c>
      <c r="C54" s="151" t="s">
        <v>59</v>
      </c>
      <c r="D54" s="163">
        <v>0</v>
      </c>
      <c r="E54" s="164">
        <v>4</v>
      </c>
      <c r="F54" s="165">
        <v>0</v>
      </c>
      <c r="G54" s="166">
        <f>F54/E54*100</f>
        <v>0</v>
      </c>
      <c r="H54" s="34" t="e">
        <f>F54/D54*100</f>
        <v>#DIV/0!</v>
      </c>
      <c r="I54" s="79"/>
      <c r="J54" s="5"/>
      <c r="K54" s="5"/>
      <c r="L54" s="3"/>
    </row>
    <row r="55" spans="1:12" ht="23.25" customHeight="1">
      <c r="A55" s="7"/>
      <c r="B55" s="44"/>
      <c r="C55" s="10"/>
      <c r="D55" s="10"/>
      <c r="E55" s="10"/>
      <c r="F55" s="10"/>
      <c r="G55" s="10"/>
      <c r="H55" s="10"/>
      <c r="I55" s="44"/>
      <c r="J55" s="5"/>
      <c r="K55" s="5"/>
      <c r="L55" s="3"/>
    </row>
    <row r="56" spans="1:12" ht="23.25" customHeight="1">
      <c r="A56" s="7"/>
      <c r="B56" s="44"/>
      <c r="C56" s="10"/>
      <c r="D56" s="10"/>
      <c r="E56" s="10"/>
      <c r="F56" s="10"/>
      <c r="G56" s="10"/>
      <c r="H56" s="10"/>
      <c r="I56" s="44"/>
      <c r="J56" s="5"/>
      <c r="K56" s="5"/>
      <c r="L56" s="3"/>
    </row>
    <row r="57" spans="1:12" ht="23.25" customHeight="1" thickBot="1">
      <c r="A57" s="7"/>
      <c r="B57" s="44"/>
      <c r="C57" s="100"/>
      <c r="D57" s="111" t="s">
        <v>90</v>
      </c>
      <c r="E57" s="111" t="s">
        <v>91</v>
      </c>
      <c r="F57" s="111" t="s">
        <v>92</v>
      </c>
      <c r="G57" s="100"/>
      <c r="H57" s="10"/>
      <c r="I57" s="44"/>
      <c r="J57" s="5"/>
      <c r="K57" s="5"/>
      <c r="L57" s="3"/>
    </row>
    <row r="58" spans="1:12" ht="15">
      <c r="A58" s="42">
        <v>18</v>
      </c>
      <c r="B58" s="43" t="s">
        <v>10</v>
      </c>
      <c r="C58" s="17"/>
      <c r="D58" s="16"/>
      <c r="E58" s="17"/>
      <c r="F58" s="16"/>
      <c r="G58" s="17"/>
      <c r="H58" s="17"/>
      <c r="I58" s="80"/>
      <c r="J58" s="5"/>
      <c r="K58" s="5"/>
      <c r="L58" s="3"/>
    </row>
    <row r="59" spans="1:12" ht="15">
      <c r="A59" s="38"/>
      <c r="B59" s="39" t="s">
        <v>12</v>
      </c>
      <c r="C59" s="11"/>
      <c r="D59" s="7"/>
      <c r="E59" s="11"/>
      <c r="F59" s="7"/>
      <c r="G59" s="11"/>
      <c r="H59" s="11"/>
      <c r="I59" s="81"/>
      <c r="J59" s="5"/>
      <c r="K59" s="5"/>
      <c r="L59" s="3"/>
    </row>
    <row r="60" spans="1:12" ht="15">
      <c r="A60" s="38"/>
      <c r="B60" s="39" t="s">
        <v>18</v>
      </c>
      <c r="C60" s="11"/>
      <c r="D60" s="7"/>
      <c r="E60" s="11"/>
      <c r="F60" s="7"/>
      <c r="G60" s="11"/>
      <c r="H60" s="11"/>
      <c r="I60" s="81"/>
      <c r="J60" s="5"/>
      <c r="K60" s="5"/>
      <c r="L60" s="3"/>
    </row>
    <row r="61" spans="1:12" ht="15.75">
      <c r="A61" s="38"/>
      <c r="B61" s="47" t="s">
        <v>51</v>
      </c>
      <c r="C61" s="8" t="s">
        <v>43</v>
      </c>
      <c r="D61" s="48">
        <v>-0.25</v>
      </c>
      <c r="E61" s="211">
        <v>-0.25</v>
      </c>
      <c r="F61" s="190">
        <v>3</v>
      </c>
      <c r="G61" s="105">
        <f>F61/E61*100</f>
        <v>-1200</v>
      </c>
      <c r="H61" s="56">
        <f>F61/D61*100</f>
        <v>-1200</v>
      </c>
      <c r="I61" s="82"/>
      <c r="J61" s="5"/>
      <c r="K61" s="5"/>
      <c r="L61" s="3"/>
    </row>
    <row r="62" spans="1:12" ht="15.75">
      <c r="A62" s="38"/>
      <c r="B62" s="47" t="s">
        <v>52</v>
      </c>
      <c r="C62" s="8" t="s">
        <v>43</v>
      </c>
      <c r="D62" s="189">
        <v>-2.05</v>
      </c>
      <c r="E62" s="211">
        <v>-0.25</v>
      </c>
      <c r="F62" s="215">
        <v>15.41</v>
      </c>
      <c r="G62" s="106">
        <f>F62/E62*100</f>
        <v>-6164</v>
      </c>
      <c r="H62" s="56">
        <f>F62/D62*100</f>
        <v>-751.7073170731708</v>
      </c>
      <c r="I62" s="83"/>
      <c r="J62" s="5"/>
      <c r="K62" s="5"/>
      <c r="L62" s="3"/>
    </row>
    <row r="63" spans="1:12" ht="16.5" thickBot="1">
      <c r="A63" s="45"/>
      <c r="B63" s="46" t="s">
        <v>53</v>
      </c>
      <c r="C63" s="31" t="s">
        <v>43</v>
      </c>
      <c r="D63" s="213">
        <v>-2.02</v>
      </c>
      <c r="E63" s="212">
        <v>-0.25</v>
      </c>
      <c r="F63" s="216">
        <v>41.05</v>
      </c>
      <c r="G63" s="107">
        <f>F63/E63*100</f>
        <v>-16420</v>
      </c>
      <c r="H63" s="58">
        <f>F63/D63*100</f>
        <v>-2032.178217821782</v>
      </c>
      <c r="I63" s="79"/>
      <c r="J63" s="5"/>
      <c r="K63" s="5"/>
      <c r="L63" s="3"/>
    </row>
    <row r="64" spans="1:12" ht="15.75">
      <c r="A64" s="38">
        <v>19</v>
      </c>
      <c r="B64" s="49" t="s">
        <v>19</v>
      </c>
      <c r="C64" s="50"/>
      <c r="D64" s="10"/>
      <c r="E64" s="35"/>
      <c r="F64" s="99"/>
      <c r="G64" s="104"/>
      <c r="H64" s="32"/>
      <c r="I64" s="84"/>
      <c r="J64" s="5"/>
      <c r="K64" s="5"/>
      <c r="L64" s="3"/>
    </row>
    <row r="65" spans="1:12" ht="15.75">
      <c r="A65" s="38"/>
      <c r="B65" s="49" t="s">
        <v>20</v>
      </c>
      <c r="C65" s="50"/>
      <c r="D65" s="10"/>
      <c r="E65" s="35"/>
      <c r="F65" s="99"/>
      <c r="G65" s="104"/>
      <c r="H65" s="32"/>
      <c r="I65" s="84"/>
      <c r="J65" s="5"/>
      <c r="K65" s="5"/>
      <c r="L65" s="3"/>
    </row>
    <row r="66" spans="1:12" ht="15.75">
      <c r="A66" s="38"/>
      <c r="B66" s="51" t="s">
        <v>21</v>
      </c>
      <c r="C66" s="52" t="s">
        <v>43</v>
      </c>
      <c r="D66" s="172">
        <v>11.76</v>
      </c>
      <c r="E66" s="187">
        <v>12</v>
      </c>
      <c r="F66" s="113">
        <v>9.89</v>
      </c>
      <c r="G66" s="106">
        <f>F66/E66*100</f>
        <v>82.41666666666667</v>
      </c>
      <c r="H66" s="56">
        <f>F66/D66*100</f>
        <v>84.09863945578232</v>
      </c>
      <c r="I66" s="82"/>
      <c r="J66" s="5"/>
      <c r="K66" s="5"/>
      <c r="L66" s="3"/>
    </row>
    <row r="67" spans="1:12" ht="16.5" thickBot="1">
      <c r="A67" s="38"/>
      <c r="B67" s="49" t="s">
        <v>22</v>
      </c>
      <c r="C67" s="92" t="s">
        <v>43</v>
      </c>
      <c r="D67" s="189">
        <v>12</v>
      </c>
      <c r="E67" s="37">
        <v>12</v>
      </c>
      <c r="F67" s="112">
        <v>11.83</v>
      </c>
      <c r="G67" s="104">
        <f>F67/E67*100</f>
        <v>98.58333333333333</v>
      </c>
      <c r="H67" s="75">
        <f>F67/D67*100</f>
        <v>98.58333333333333</v>
      </c>
      <c r="I67" s="93"/>
      <c r="J67" s="5"/>
      <c r="K67" s="5"/>
      <c r="L67" s="3"/>
    </row>
    <row r="68" spans="1:11" ht="15.75" thickBot="1">
      <c r="A68" s="40">
        <v>20</v>
      </c>
      <c r="B68" s="41" t="s">
        <v>65</v>
      </c>
      <c r="C68" s="53" t="s">
        <v>64</v>
      </c>
      <c r="D68" s="28">
        <v>0</v>
      </c>
      <c r="E68" s="36">
        <v>0</v>
      </c>
      <c r="F68" s="214">
        <v>0</v>
      </c>
      <c r="G68" s="103" t="e">
        <f>F68/E68*100</f>
        <v>#DIV/0!</v>
      </c>
      <c r="H68" s="34" t="e">
        <f>F68/D68*100</f>
        <v>#DIV/0!</v>
      </c>
      <c r="I68" s="85"/>
      <c r="J68" s="5"/>
      <c r="K68" s="5"/>
    </row>
    <row r="69" spans="1:11" ht="14.25">
      <c r="A69" s="42">
        <v>21</v>
      </c>
      <c r="B69" s="43" t="s">
        <v>34</v>
      </c>
      <c r="C69" s="247" t="s">
        <v>43</v>
      </c>
      <c r="D69" s="228">
        <v>31.9</v>
      </c>
      <c r="E69" s="235">
        <v>24.5</v>
      </c>
      <c r="F69" s="249">
        <v>20</v>
      </c>
      <c r="G69" s="226">
        <f>F69/E69*100</f>
        <v>81.63265306122449</v>
      </c>
      <c r="H69" s="228">
        <f>F69/D69*100</f>
        <v>62.695924764890286</v>
      </c>
      <c r="I69" s="91"/>
      <c r="J69" s="5"/>
      <c r="K69" s="5"/>
    </row>
    <row r="70" spans="1:11" ht="15" thickBot="1">
      <c r="A70" s="45"/>
      <c r="B70" s="46" t="s">
        <v>62</v>
      </c>
      <c r="C70" s="248"/>
      <c r="D70" s="229"/>
      <c r="E70" s="237"/>
      <c r="F70" s="250"/>
      <c r="G70" s="227"/>
      <c r="H70" s="229"/>
      <c r="I70" s="90"/>
      <c r="J70" s="5"/>
      <c r="K70" s="5"/>
    </row>
    <row r="71" spans="1:11" ht="14.25">
      <c r="A71" s="42">
        <v>22</v>
      </c>
      <c r="B71" s="43" t="s">
        <v>29</v>
      </c>
      <c r="C71" s="243" t="s">
        <v>61</v>
      </c>
      <c r="D71" s="228">
        <v>12.3</v>
      </c>
      <c r="E71" s="241">
        <v>178</v>
      </c>
      <c r="F71" s="245">
        <v>78</v>
      </c>
      <c r="G71" s="226">
        <f>F71/E71*100</f>
        <v>43.82022471910113</v>
      </c>
      <c r="H71" s="228">
        <f>F71/D71*100</f>
        <v>634.1463414634146</v>
      </c>
      <c r="I71" s="80"/>
      <c r="J71" s="5"/>
      <c r="K71" s="5"/>
    </row>
    <row r="72" spans="1:11" ht="15" thickBot="1">
      <c r="A72" s="45"/>
      <c r="B72" s="46" t="s">
        <v>60</v>
      </c>
      <c r="C72" s="244"/>
      <c r="D72" s="229"/>
      <c r="E72" s="242"/>
      <c r="F72" s="246"/>
      <c r="G72" s="227"/>
      <c r="H72" s="229"/>
      <c r="I72" s="79"/>
      <c r="J72" s="5"/>
      <c r="K72" s="5"/>
    </row>
    <row r="73" spans="1:11" ht="14.25">
      <c r="A73" s="38">
        <v>23</v>
      </c>
      <c r="B73" s="39" t="s">
        <v>30</v>
      </c>
      <c r="C73" s="232" t="s">
        <v>59</v>
      </c>
      <c r="D73" s="232">
        <v>15</v>
      </c>
      <c r="E73" s="235">
        <v>50</v>
      </c>
      <c r="F73" s="238">
        <v>17</v>
      </c>
      <c r="G73" s="226">
        <f>F73/E73*100</f>
        <v>34</v>
      </c>
      <c r="H73" s="228">
        <f>F73/D73*100</f>
        <v>113.33333333333333</v>
      </c>
      <c r="I73" s="81"/>
      <c r="J73" s="5"/>
      <c r="K73" s="5"/>
    </row>
    <row r="74" spans="1:11" ht="14.25">
      <c r="A74" s="38"/>
      <c r="B74" s="39" t="s">
        <v>31</v>
      </c>
      <c r="C74" s="234"/>
      <c r="D74" s="234"/>
      <c r="E74" s="236"/>
      <c r="F74" s="239"/>
      <c r="G74" s="230"/>
      <c r="H74" s="231"/>
      <c r="I74" s="81"/>
      <c r="J74" s="5"/>
      <c r="K74" s="5"/>
    </row>
    <row r="75" spans="1:11" ht="14.25">
      <c r="A75" s="38"/>
      <c r="B75" s="39" t="s">
        <v>32</v>
      </c>
      <c r="C75" s="234"/>
      <c r="D75" s="234"/>
      <c r="E75" s="236"/>
      <c r="F75" s="239"/>
      <c r="G75" s="230"/>
      <c r="H75" s="231"/>
      <c r="I75" s="81"/>
      <c r="J75" s="5"/>
      <c r="K75" s="5"/>
    </row>
    <row r="76" spans="1:11" ht="15" thickBot="1">
      <c r="A76" s="45"/>
      <c r="B76" s="46" t="s">
        <v>33</v>
      </c>
      <c r="C76" s="233"/>
      <c r="D76" s="233"/>
      <c r="E76" s="237"/>
      <c r="F76" s="240"/>
      <c r="G76" s="227"/>
      <c r="H76" s="229"/>
      <c r="I76" s="79"/>
      <c r="J76" s="5"/>
      <c r="K76" s="5"/>
    </row>
    <row r="77" spans="1:11" ht="15" customHeight="1">
      <c r="A77" s="54">
        <v>24</v>
      </c>
      <c r="B77" s="43" t="s">
        <v>98</v>
      </c>
      <c r="C77" s="232" t="s">
        <v>43</v>
      </c>
      <c r="D77" s="228">
        <v>81.6</v>
      </c>
      <c r="E77" s="241">
        <v>78.5</v>
      </c>
      <c r="F77" s="238">
        <v>81.6</v>
      </c>
      <c r="G77" s="226">
        <f>F77/E77*100</f>
        <v>103.94904458598727</v>
      </c>
      <c r="H77" s="228">
        <f>F77/D77*100</f>
        <v>100</v>
      </c>
      <c r="I77" s="78"/>
      <c r="J77" s="4"/>
      <c r="K77" s="4"/>
    </row>
    <row r="78" spans="1:11" ht="17.25" customHeight="1" thickBot="1">
      <c r="A78" s="55"/>
      <c r="B78" s="46" t="s">
        <v>67</v>
      </c>
      <c r="C78" s="233"/>
      <c r="D78" s="229"/>
      <c r="E78" s="242"/>
      <c r="F78" s="240"/>
      <c r="G78" s="227"/>
      <c r="H78" s="229"/>
      <c r="I78" s="79"/>
      <c r="J78" s="3"/>
      <c r="K78" s="3"/>
    </row>
    <row r="79" spans="1:1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ht="12.75">
      <c r="B80" s="33"/>
    </row>
    <row r="81" ht="14.25">
      <c r="B81" s="44"/>
    </row>
    <row r="83" ht="12.75">
      <c r="B83" s="33"/>
    </row>
    <row r="84" ht="12.75">
      <c r="B84" s="33"/>
    </row>
    <row r="87" ht="12.75">
      <c r="B87" s="33"/>
    </row>
    <row r="88" ht="12.75">
      <c r="B88" s="33"/>
    </row>
  </sheetData>
  <sheetProtection/>
  <mergeCells count="73">
    <mergeCell ref="B32:B33"/>
    <mergeCell ref="G34:G35"/>
    <mergeCell ref="H34:H35"/>
    <mergeCell ref="C34:C35"/>
    <mergeCell ref="D34:D35"/>
    <mergeCell ref="E34:E35"/>
    <mergeCell ref="F34:F35"/>
    <mergeCell ref="H32:H33"/>
    <mergeCell ref="C17:C20"/>
    <mergeCell ref="D17:D20"/>
    <mergeCell ref="E17:E20"/>
    <mergeCell ref="F17:F20"/>
    <mergeCell ref="G17:G20"/>
    <mergeCell ref="H26:H28"/>
    <mergeCell ref="H17:H20"/>
    <mergeCell ref="C23:C25"/>
    <mergeCell ref="D23:D25"/>
    <mergeCell ref="E23:E25"/>
    <mergeCell ref="F23:F25"/>
    <mergeCell ref="G23:G25"/>
    <mergeCell ref="H23:H25"/>
    <mergeCell ref="C26:C28"/>
    <mergeCell ref="D26:D28"/>
    <mergeCell ref="E26:E28"/>
    <mergeCell ref="F26:F28"/>
    <mergeCell ref="G32:G33"/>
    <mergeCell ref="F32:F33"/>
    <mergeCell ref="G26:G28"/>
    <mergeCell ref="G29:G31"/>
    <mergeCell ref="H29:H31"/>
    <mergeCell ref="C32:C33"/>
    <mergeCell ref="D32:D33"/>
    <mergeCell ref="E32:E33"/>
    <mergeCell ref="C29:C31"/>
    <mergeCell ref="D29:D31"/>
    <mergeCell ref="E29:E31"/>
    <mergeCell ref="F29:F31"/>
    <mergeCell ref="G36:G37"/>
    <mergeCell ref="H36:H37"/>
    <mergeCell ref="C52:C53"/>
    <mergeCell ref="D52:D53"/>
    <mergeCell ref="C36:C37"/>
    <mergeCell ref="D36:D37"/>
    <mergeCell ref="E36:E37"/>
    <mergeCell ref="F36:F37"/>
    <mergeCell ref="E52:E53"/>
    <mergeCell ref="F52:F53"/>
    <mergeCell ref="G71:G72"/>
    <mergeCell ref="H71:H72"/>
    <mergeCell ref="G69:G70"/>
    <mergeCell ref="H69:H70"/>
    <mergeCell ref="G52:G53"/>
    <mergeCell ref="H52:H53"/>
    <mergeCell ref="C69:C70"/>
    <mergeCell ref="D69:D70"/>
    <mergeCell ref="E69:E70"/>
    <mergeCell ref="F69:F70"/>
    <mergeCell ref="C71:C72"/>
    <mergeCell ref="D71:D72"/>
    <mergeCell ref="E71:E72"/>
    <mergeCell ref="F71:F72"/>
    <mergeCell ref="E73:E76"/>
    <mergeCell ref="F73:F76"/>
    <mergeCell ref="E77:E78"/>
    <mergeCell ref="F77:F78"/>
    <mergeCell ref="C77:C78"/>
    <mergeCell ref="D77:D78"/>
    <mergeCell ref="C73:C76"/>
    <mergeCell ref="D73:D76"/>
    <mergeCell ref="G77:G78"/>
    <mergeCell ref="H77:H78"/>
    <mergeCell ref="G73:G76"/>
    <mergeCell ref="H73:H76"/>
  </mergeCells>
  <printOptions/>
  <pageMargins left="0.75" right="0.75" top="1" bottom="1" header="0.5" footer="0.5"/>
  <pageSetup horizontalDpi="600" verticalDpi="600" orientation="landscape" paperSize="9" scale="93" r:id="rId1"/>
  <rowBreaks count="2" manualBreakCount="2">
    <brk id="28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2019-02-25T13:23:08Z</cp:lastPrinted>
  <dcterms:created xsi:type="dcterms:W3CDTF">2017-06-15T07:01:57Z</dcterms:created>
  <dcterms:modified xsi:type="dcterms:W3CDTF">2019-03-04T09:54:31Z</dcterms:modified>
  <cp:category/>
  <cp:version/>
  <cp:contentType/>
  <cp:contentStatus/>
</cp:coreProperties>
</file>